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Лист1!$A$1:$J$25</definedName>
  </definedNames>
  <calcPr calcId="145621"/>
</workbook>
</file>

<file path=xl/calcChain.xml><?xml version="1.0" encoding="utf-8"?>
<calcChain xmlns="http://schemas.openxmlformats.org/spreadsheetml/2006/main">
  <c r="J8" i="1" l="1"/>
  <c r="F18" i="1"/>
  <c r="I17" i="1" l="1"/>
  <c r="I14" i="1"/>
  <c r="I9" i="1"/>
  <c r="I10" i="1"/>
  <c r="I11" i="1"/>
  <c r="J16" i="1"/>
  <c r="F14" i="1" l="1"/>
  <c r="J15" i="1" l="1"/>
  <c r="I13" i="1" l="1"/>
  <c r="J12" i="1"/>
  <c r="F16" i="1"/>
  <c r="F8" i="1"/>
  <c r="F12" i="1"/>
  <c r="I16" i="1"/>
  <c r="I8" i="1"/>
  <c r="F13" i="1" l="1"/>
  <c r="F17" i="1"/>
  <c r="E20" i="1"/>
  <c r="H20" i="1"/>
  <c r="G20" i="1"/>
  <c r="D20" i="1"/>
  <c r="I15" i="1"/>
  <c r="F15" i="1"/>
  <c r="I20" i="1" l="1"/>
  <c r="F20" i="1"/>
</calcChain>
</file>

<file path=xl/sharedStrings.xml><?xml version="1.0" encoding="utf-8"?>
<sst xmlns="http://schemas.openxmlformats.org/spreadsheetml/2006/main" count="47" uniqueCount="44">
  <si>
    <t>Наименование целевой статьи</t>
  </si>
  <si>
    <t>Код целевой статьи</t>
  </si>
  <si>
    <t>тыс.руб.</t>
  </si>
  <si>
    <t>№ п/п</t>
  </si>
  <si>
    <t>1.</t>
  </si>
  <si>
    <t>Итого :</t>
  </si>
  <si>
    <t>3В 0 00 00000</t>
  </si>
  <si>
    <t>26 0 00 00000</t>
  </si>
  <si>
    <t>2Ж 0 00 00000</t>
  </si>
  <si>
    <t>2Ш 0 00 00000</t>
  </si>
  <si>
    <t>2Э 0 00 00000</t>
  </si>
  <si>
    <t>27 0 00 00000</t>
  </si>
  <si>
    <t>53 0 00 00000</t>
  </si>
  <si>
    <t>29 0 00 00000</t>
  </si>
  <si>
    <t>56 0 00 00000</t>
  </si>
  <si>
    <t>4В 0 00 00000</t>
  </si>
  <si>
    <t>28 0 00 00000</t>
  </si>
  <si>
    <t>30 0 00 00000</t>
  </si>
  <si>
    <t>Бюджетные назначения</t>
  </si>
  <si>
    <t xml:space="preserve">Исполнение </t>
  </si>
  <si>
    <t xml:space="preserve">% исполнения </t>
  </si>
  <si>
    <t xml:space="preserve">Бюджетные назначения </t>
  </si>
  <si>
    <t>Приложение № 4</t>
  </si>
  <si>
    <t xml:space="preserve">Председатель      </t>
  </si>
  <si>
    <t>комитета финансов администрации</t>
  </si>
  <si>
    <t>Марксовского муниципального района</t>
  </si>
  <si>
    <t>С.В. Чалбушева</t>
  </si>
  <si>
    <t>Муниципальная программа "Развитие местного самоуправления в Кировском муниципальном образовании"</t>
  </si>
  <si>
    <t>Муниципальная программа "Обеспечение первичных мер пожарной безопасности Кировского муниципального образования"</t>
  </si>
  <si>
    <t>Муниципальная программа "Комплексные меры противодействия злоупотреблению наркотиков и их незаконному обороту в Кировском муниципальном образовании"</t>
  </si>
  <si>
    <t>Муниципальная программа " Профилактика правонарушений на территории Кировского муниципального образования Марксовского муниципального района"</t>
  </si>
  <si>
    <t>Муниципальная программа "Мероприятия по профилактике терроризма и экстремизма на территории Кировского муниципального образования"</t>
  </si>
  <si>
    <t>Муниципальная программа "Ремонт автомобильных дорог местного значения и искусственных сооружений на них в границах Кировского муниципального образования"</t>
  </si>
  <si>
    <t>Муниципальная программа "Территориальное  развитие (градостроительство и землеустройство) Кировского муниципального образования Марксовского муниципального района"</t>
  </si>
  <si>
    <t>Муниципальная программа"Капитальный ремонт многоквартирных жилых домов и муниципального жилья в многоквартирных жилых домах, расположенных на территории Кировского муниципального образования"</t>
  </si>
  <si>
    <t>Муниципальная программа "По обеспечению питьевой водой населения Кировского муниципального образования."</t>
  </si>
  <si>
    <t>Муниципальная программа "Благоустройство территории Кировского муниципального образования"</t>
  </si>
  <si>
    <t>Муниципальная программа "Социальная поддержка инвалидов Кировского муниципального образования"</t>
  </si>
  <si>
    <t>Муниципальная программа "Социальная поддержка ветеранов Кировского муниципального образования"</t>
  </si>
  <si>
    <t>на 1 октября 2022 года</t>
  </si>
  <si>
    <t xml:space="preserve"> Сведения об исполнении бюджета  Кировского МО в разрезе муниципальных программ  за 9 месяцев  2022-2023 годы</t>
  </si>
  <si>
    <t>на 1 октября 2023 года</t>
  </si>
  <si>
    <t>Темп роста,в % (2023г/2022г)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</si>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</sst>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/>
    <xf numFmtId="166" fontId="8" fillId="2" borderId="6" xfId="1" applyNumberFormat="1" applyFont="1" applyFill="1" applyBorder="1" applyAlignment="1" applyProtection="1">
      <alignment horizont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165" fontId="2" fillId="2" borderId="6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0" fillId="0" borderId="0" xfId="0" applyAlignment="1">
      <alignment horizontal="right" vertical="top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164" fontId="10" fillId="2" borderId="6" xfId="1" applyNumberFormat="1" applyFont="1" applyFill="1" applyBorder="1" applyAlignment="1" applyProtection="1">
      <alignment horizontal="center" vertical="center" wrapText="1"/>
    </xf>
    <xf numFmtId="164" fontId="10" fillId="0" borderId="6" xfId="1" applyNumberFormat="1" applyFont="1" applyFill="1" applyBorder="1" applyAlignment="1" applyProtection="1">
      <alignment horizontal="center" vertical="center" wrapText="1"/>
    </xf>
    <xf numFmtId="0" fontId="4" fillId="0" borderId="0" xfId="0" applyFont="1"/>
    <xf numFmtId="0" fontId="7" fillId="0" borderId="6" xfId="0" applyNumberFormat="1" applyFont="1" applyBorder="1" applyAlignment="1">
      <alignment horizontal="center" vertical="center"/>
    </xf>
    <xf numFmtId="165" fontId="11" fillId="2" borderId="6" xfId="1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2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165" fontId="10" fillId="2" borderId="2" xfId="1" applyNumberFormat="1" applyFont="1" applyFill="1" applyBorder="1" applyAlignment="1" applyProtection="1">
      <alignment horizontal="center" vertical="center" wrapText="1"/>
    </xf>
    <xf numFmtId="165" fontId="10" fillId="2" borderId="4" xfId="1" applyNumberFormat="1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164" fontId="10" fillId="2" borderId="7" xfId="1" applyNumberFormat="1" applyFont="1" applyFill="1" applyBorder="1" applyAlignment="1" applyProtection="1">
      <alignment horizontal="center" vertical="center" wrapText="1"/>
    </xf>
    <xf numFmtId="164" fontId="10" fillId="2" borderId="8" xfId="1" applyNumberFormat="1" applyFont="1" applyFill="1" applyBorder="1" applyAlignment="1" applyProtection="1">
      <alignment horizontal="center" vertical="center" wrapText="1"/>
    </xf>
    <xf numFmtId="164" fontId="10" fillId="2" borderId="9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zoomScale="80" zoomScaleNormal="80" workbookViewId="0">
      <selection activeCell="L22" sqref="L22"/>
    </sheetView>
  </sheetViews>
  <sheetFormatPr defaultRowHeight="15" x14ac:dyDescent="0.25"/>
  <cols>
    <col min="1" max="1" width="4.5703125" customWidth="1"/>
    <col min="2" max="2" width="41.7109375" customWidth="1"/>
    <col min="3" max="3" width="15.42578125" customWidth="1"/>
    <col min="4" max="4" width="14.42578125" customWidth="1"/>
    <col min="5" max="5" width="13.28515625" customWidth="1"/>
    <col min="6" max="6" width="13.5703125" customWidth="1"/>
    <col min="7" max="7" width="15.42578125" customWidth="1"/>
    <col min="8" max="8" width="14.28515625" customWidth="1"/>
    <col min="9" max="9" width="14.42578125" customWidth="1"/>
    <col min="10" max="10" width="13.85546875" customWidth="1"/>
    <col min="11" max="14" width="15.140625" customWidth="1"/>
  </cols>
  <sheetData>
    <row r="1" spans="1:14" ht="33.75" customHeight="1" x14ac:dyDescent="0.25">
      <c r="I1" s="31" t="s">
        <v>22</v>
      </c>
      <c r="J1" s="31"/>
    </row>
    <row r="2" spans="1:14" ht="33.75" customHeight="1" x14ac:dyDescent="0.25">
      <c r="I2" s="21"/>
      <c r="J2" s="21"/>
    </row>
    <row r="3" spans="1:14" ht="45.75" customHeight="1" x14ac:dyDescent="0.25">
      <c r="B3" s="34" t="s">
        <v>40</v>
      </c>
      <c r="C3" s="34"/>
      <c r="D3" s="34"/>
      <c r="E3" s="34"/>
      <c r="F3" s="34"/>
      <c r="G3" s="34"/>
      <c r="H3" s="34"/>
      <c r="I3" s="34"/>
      <c r="J3" s="34"/>
    </row>
    <row r="4" spans="1:14" ht="15.75" x14ac:dyDescent="0.25">
      <c r="B4" s="7"/>
      <c r="C4" s="7"/>
      <c r="D4" s="7"/>
      <c r="E4" s="7"/>
      <c r="F4" s="7"/>
      <c r="G4" s="7"/>
      <c r="H4" s="7"/>
      <c r="I4" s="7"/>
      <c r="J4" s="8" t="s">
        <v>2</v>
      </c>
    </row>
    <row r="5" spans="1:14" ht="15" customHeight="1" x14ac:dyDescent="0.25">
      <c r="A5" s="32" t="s">
        <v>3</v>
      </c>
      <c r="B5" s="35" t="s">
        <v>0</v>
      </c>
      <c r="C5" s="39" t="s">
        <v>1</v>
      </c>
      <c r="D5" s="41" t="s">
        <v>39</v>
      </c>
      <c r="E5" s="42"/>
      <c r="F5" s="43"/>
      <c r="G5" s="44" t="s">
        <v>41</v>
      </c>
      <c r="H5" s="45"/>
      <c r="I5" s="46"/>
      <c r="J5" s="37" t="s">
        <v>42</v>
      </c>
      <c r="K5" s="1"/>
      <c r="L5" s="1"/>
      <c r="M5" s="1"/>
      <c r="N5" s="1"/>
    </row>
    <row r="6" spans="1:14" ht="48" customHeight="1" x14ac:dyDescent="0.25">
      <c r="A6" s="33"/>
      <c r="B6" s="36"/>
      <c r="C6" s="40"/>
      <c r="D6" s="22" t="s">
        <v>18</v>
      </c>
      <c r="E6" s="22" t="s">
        <v>19</v>
      </c>
      <c r="F6" s="23" t="s">
        <v>20</v>
      </c>
      <c r="G6" s="24" t="s">
        <v>21</v>
      </c>
      <c r="H6" s="24" t="s">
        <v>19</v>
      </c>
      <c r="I6" s="25" t="s">
        <v>20</v>
      </c>
      <c r="J6" s="38"/>
      <c r="K6" s="1"/>
      <c r="L6" s="1"/>
      <c r="M6" s="1"/>
      <c r="N6" s="1"/>
    </row>
    <row r="7" spans="1:14" x14ac:dyDescent="0.25">
      <c r="A7" s="11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51" customHeight="1" x14ac:dyDescent="0.25">
      <c r="A8" s="10" t="s">
        <v>4</v>
      </c>
      <c r="B8" s="16" t="s">
        <v>27</v>
      </c>
      <c r="C8" s="17" t="s">
        <v>6</v>
      </c>
      <c r="D8" s="18">
        <v>370.9</v>
      </c>
      <c r="E8" s="18">
        <v>219.8</v>
      </c>
      <c r="F8" s="18">
        <f t="shared" ref="F8:F12" si="0">E8/D8*100</f>
        <v>59.261256403343218</v>
      </c>
      <c r="G8" s="18">
        <v>207.9</v>
      </c>
      <c r="H8" s="18">
        <v>153.80000000000001</v>
      </c>
      <c r="I8" s="18">
        <f t="shared" ref="I8:I11" si="1">H8/G8*100</f>
        <v>73.977873977873969</v>
      </c>
      <c r="J8" s="19">
        <f>H8/E8*100</f>
        <v>69.97270245677889</v>
      </c>
      <c r="K8" s="3"/>
      <c r="L8" s="3"/>
      <c r="M8" s="3"/>
      <c r="N8" s="3"/>
    </row>
    <row r="9" spans="1:14" ht="45" x14ac:dyDescent="0.25">
      <c r="A9" s="27">
        <v>2</v>
      </c>
      <c r="B9" s="16" t="s">
        <v>28</v>
      </c>
      <c r="C9" s="17" t="s">
        <v>7</v>
      </c>
      <c r="D9" s="18">
        <v>10</v>
      </c>
      <c r="E9" s="18">
        <v>0</v>
      </c>
      <c r="F9" s="18">
        <v>0</v>
      </c>
      <c r="G9" s="18">
        <v>10</v>
      </c>
      <c r="H9" s="18">
        <v>0</v>
      </c>
      <c r="I9" s="18">
        <f t="shared" si="1"/>
        <v>0</v>
      </c>
      <c r="J9" s="19">
        <v>0</v>
      </c>
      <c r="K9" s="3"/>
      <c r="L9" s="3"/>
      <c r="M9" s="3"/>
      <c r="N9" s="3"/>
    </row>
    <row r="10" spans="1:14" ht="60" x14ac:dyDescent="0.25">
      <c r="A10" s="27">
        <v>3</v>
      </c>
      <c r="B10" s="16" t="s">
        <v>29</v>
      </c>
      <c r="C10" s="17" t="s">
        <v>8</v>
      </c>
      <c r="D10" s="18">
        <v>2</v>
      </c>
      <c r="E10" s="18">
        <v>0</v>
      </c>
      <c r="F10" s="18">
        <v>0</v>
      </c>
      <c r="G10" s="18">
        <v>0.5</v>
      </c>
      <c r="H10" s="18">
        <v>0</v>
      </c>
      <c r="I10" s="18">
        <f t="shared" si="1"/>
        <v>0</v>
      </c>
      <c r="J10" s="19">
        <v>0</v>
      </c>
      <c r="K10" s="3"/>
      <c r="L10" s="3"/>
      <c r="M10" s="3"/>
      <c r="N10" s="3"/>
    </row>
    <row r="11" spans="1:14" ht="60" x14ac:dyDescent="0.25">
      <c r="A11" s="27">
        <v>4</v>
      </c>
      <c r="B11" s="16" t="s">
        <v>30</v>
      </c>
      <c r="C11" s="17" t="s">
        <v>9</v>
      </c>
      <c r="D11" s="18">
        <v>2</v>
      </c>
      <c r="E11" s="18">
        <v>0</v>
      </c>
      <c r="F11" s="18">
        <v>0</v>
      </c>
      <c r="G11" s="18">
        <v>0.5</v>
      </c>
      <c r="H11" s="18">
        <v>0</v>
      </c>
      <c r="I11" s="18">
        <f t="shared" si="1"/>
        <v>0</v>
      </c>
      <c r="J11" s="19">
        <v>0</v>
      </c>
      <c r="K11" s="3"/>
      <c r="L11" s="3"/>
      <c r="M11" s="3"/>
      <c r="N11" s="3"/>
    </row>
    <row r="12" spans="1:14" ht="60" hidden="1" x14ac:dyDescent="0.25">
      <c r="A12" s="27">
        <v>5</v>
      </c>
      <c r="B12" s="16" t="s">
        <v>31</v>
      </c>
      <c r="C12" s="17" t="s">
        <v>10</v>
      </c>
      <c r="D12" s="18"/>
      <c r="E12" s="18"/>
      <c r="F12" s="18" t="e">
        <f t="shared" si="0"/>
        <v>#DIV/0!</v>
      </c>
      <c r="G12" s="18"/>
      <c r="H12" s="18"/>
      <c r="I12" s="18"/>
      <c r="J12" s="19" t="e">
        <f t="shared" ref="J12" si="2">H12/E12*100</f>
        <v>#DIV/0!</v>
      </c>
      <c r="K12" s="3"/>
      <c r="L12" s="3"/>
      <c r="M12" s="3"/>
      <c r="N12" s="3"/>
    </row>
    <row r="13" spans="1:14" ht="69.75" customHeight="1" x14ac:dyDescent="0.25">
      <c r="A13" s="27">
        <v>6</v>
      </c>
      <c r="B13" s="16" t="s">
        <v>32</v>
      </c>
      <c r="C13" s="17" t="s">
        <v>11</v>
      </c>
      <c r="D13" s="18">
        <v>14830</v>
      </c>
      <c r="E13" s="18">
        <v>675.1</v>
      </c>
      <c r="F13" s="18">
        <f t="shared" ref="F13:F14" si="3">E13/D13*100</f>
        <v>4.552258934592043</v>
      </c>
      <c r="G13" s="18">
        <v>16223.8</v>
      </c>
      <c r="H13" s="18">
        <v>12722.8</v>
      </c>
      <c r="I13" s="18">
        <f>H13/G13*100</f>
        <v>78.420591969822112</v>
      </c>
      <c r="J13" s="19" t="s">
        <v>43</v>
      </c>
      <c r="K13" s="3"/>
      <c r="L13" s="3"/>
      <c r="M13" s="3"/>
      <c r="N13" s="3"/>
    </row>
    <row r="14" spans="1:14" ht="75" x14ac:dyDescent="0.25">
      <c r="A14" s="27">
        <v>7</v>
      </c>
      <c r="B14" s="16" t="s">
        <v>33</v>
      </c>
      <c r="C14" s="17" t="s">
        <v>12</v>
      </c>
      <c r="D14" s="18">
        <v>120</v>
      </c>
      <c r="E14" s="18">
        <v>0</v>
      </c>
      <c r="F14" s="18">
        <f t="shared" si="3"/>
        <v>0</v>
      </c>
      <c r="G14" s="18">
        <v>50</v>
      </c>
      <c r="H14" s="18">
        <v>0</v>
      </c>
      <c r="I14" s="18">
        <f>H14/G14*100</f>
        <v>0</v>
      </c>
      <c r="J14" s="19">
        <v>0</v>
      </c>
      <c r="K14" s="3"/>
      <c r="L14" s="3"/>
      <c r="M14" s="3"/>
      <c r="N14" s="3"/>
    </row>
    <row r="15" spans="1:14" ht="82.5" customHeight="1" x14ac:dyDescent="0.25">
      <c r="A15" s="27">
        <v>8</v>
      </c>
      <c r="B15" s="16" t="s">
        <v>34</v>
      </c>
      <c r="C15" s="17" t="s">
        <v>13</v>
      </c>
      <c r="D15" s="18">
        <v>53.1</v>
      </c>
      <c r="E15" s="18">
        <v>36.200000000000003</v>
      </c>
      <c r="F15" s="18">
        <f>E15/D15*100</f>
        <v>68.173258003766477</v>
      </c>
      <c r="G15" s="18">
        <v>60</v>
      </c>
      <c r="H15" s="18">
        <v>40.299999999999997</v>
      </c>
      <c r="I15" s="18">
        <f t="shared" ref="I15:I17" si="4">H15/G15*100</f>
        <v>67.166666666666657</v>
      </c>
      <c r="J15" s="19">
        <f>H15/E15*100</f>
        <v>111.32596685082872</v>
      </c>
      <c r="K15" s="3"/>
      <c r="L15" s="3"/>
      <c r="M15" s="3"/>
      <c r="N15" s="3"/>
    </row>
    <row r="16" spans="1:14" ht="48" customHeight="1" x14ac:dyDescent="0.25">
      <c r="A16" s="27">
        <v>9</v>
      </c>
      <c r="B16" s="20" t="s">
        <v>35</v>
      </c>
      <c r="C16" s="17" t="s">
        <v>14</v>
      </c>
      <c r="D16" s="18">
        <v>2059.4</v>
      </c>
      <c r="E16" s="18">
        <v>1479.6</v>
      </c>
      <c r="F16" s="18">
        <f>E16/D16*100</f>
        <v>71.846168787025348</v>
      </c>
      <c r="G16" s="18">
        <v>95</v>
      </c>
      <c r="H16" s="18">
        <v>95</v>
      </c>
      <c r="I16" s="18">
        <f t="shared" si="4"/>
        <v>100</v>
      </c>
      <c r="J16" s="19">
        <f t="shared" ref="J16" si="5">H16/E16*100</f>
        <v>6.4206542308732084</v>
      </c>
      <c r="K16" s="3"/>
      <c r="L16" s="3"/>
      <c r="M16" s="3"/>
      <c r="N16" s="3"/>
    </row>
    <row r="17" spans="1:14" ht="45" x14ac:dyDescent="0.25">
      <c r="A17" s="27">
        <v>10</v>
      </c>
      <c r="B17" s="20" t="s">
        <v>36</v>
      </c>
      <c r="C17" s="17" t="s">
        <v>15</v>
      </c>
      <c r="D17" s="18">
        <v>36</v>
      </c>
      <c r="E17" s="18">
        <v>0</v>
      </c>
      <c r="F17" s="18">
        <f t="shared" ref="F17:F18" si="6">E17/D17*100</f>
        <v>0</v>
      </c>
      <c r="G17" s="18">
        <v>11.3</v>
      </c>
      <c r="H17" s="18">
        <v>10.199999999999999</v>
      </c>
      <c r="I17" s="18">
        <f t="shared" si="4"/>
        <v>90.265486725663706</v>
      </c>
      <c r="J17" s="19">
        <v>0</v>
      </c>
      <c r="K17" s="3"/>
      <c r="L17" s="3"/>
      <c r="M17" s="3"/>
      <c r="N17" s="3"/>
    </row>
    <row r="18" spans="1:14" ht="45" x14ac:dyDescent="0.25">
      <c r="A18" s="27">
        <v>11</v>
      </c>
      <c r="B18" s="16" t="s">
        <v>37</v>
      </c>
      <c r="C18" s="17" t="s">
        <v>16</v>
      </c>
      <c r="D18" s="18">
        <v>2.5</v>
      </c>
      <c r="E18" s="18">
        <v>0</v>
      </c>
      <c r="F18" s="18">
        <f t="shared" si="6"/>
        <v>0</v>
      </c>
      <c r="G18" s="18">
        <v>0</v>
      </c>
      <c r="H18" s="18">
        <v>0</v>
      </c>
      <c r="I18" s="18">
        <v>0</v>
      </c>
      <c r="J18" s="19">
        <v>0</v>
      </c>
      <c r="K18" s="3"/>
      <c r="L18" s="3"/>
      <c r="M18" s="3"/>
      <c r="N18" s="3"/>
    </row>
    <row r="19" spans="1:14" ht="45" x14ac:dyDescent="0.25">
      <c r="A19" s="27">
        <v>12</v>
      </c>
      <c r="B19" s="16" t="s">
        <v>38</v>
      </c>
      <c r="C19" s="17" t="s">
        <v>17</v>
      </c>
      <c r="D19" s="18">
        <v>2.5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9">
        <v>0</v>
      </c>
      <c r="K19" s="3"/>
      <c r="L19" s="3"/>
      <c r="M19" s="3"/>
      <c r="N19" s="3"/>
    </row>
    <row r="20" spans="1:14" ht="28.5" customHeight="1" x14ac:dyDescent="0.25">
      <c r="A20" s="9"/>
      <c r="B20" s="12" t="s">
        <v>5</v>
      </c>
      <c r="C20" s="14"/>
      <c r="D20" s="13">
        <f>D8+D9+D10+D11+D12+D13+D14+D15+D16+D17+D18+D19</f>
        <v>17488.400000000001</v>
      </c>
      <c r="E20" s="13">
        <f>E8+E9+E10+E11+E12+E13+E14+E15+E16+E17+E18+E19</f>
        <v>2410.6999999999998</v>
      </c>
      <c r="F20" s="15">
        <f>E20/D20*100</f>
        <v>13.784565769309939</v>
      </c>
      <c r="G20" s="13">
        <f>G8+G9+G10+G11+G12+G13+G14+G15+G16+G17+G18+G19</f>
        <v>16659</v>
      </c>
      <c r="H20" s="13">
        <f>H8+H9+H10+H11+H12+H13+H14+H15+H16+H17+H18+H19</f>
        <v>13022.099999999999</v>
      </c>
      <c r="I20" s="15">
        <f>H20/G20*100</f>
        <v>78.168557536466764</v>
      </c>
      <c r="J20" s="28" t="s">
        <v>43</v>
      </c>
    </row>
    <row r="23" spans="1:14" ht="15.75" x14ac:dyDescent="0.25">
      <c r="A23" s="29" t="s">
        <v>23</v>
      </c>
      <c r="B23" s="29"/>
      <c r="C23" s="26"/>
      <c r="D23" s="26"/>
      <c r="E23" s="26"/>
      <c r="F23" s="26"/>
      <c r="G23" s="26"/>
      <c r="H23" s="26"/>
      <c r="I23" s="26"/>
      <c r="J23" s="26"/>
    </row>
    <row r="24" spans="1:14" ht="15.75" x14ac:dyDescent="0.25">
      <c r="A24" s="29" t="s">
        <v>24</v>
      </c>
      <c r="B24" s="29"/>
      <c r="C24" s="29"/>
      <c r="D24" s="26"/>
      <c r="E24" s="26"/>
      <c r="F24" s="26"/>
      <c r="G24" s="26"/>
      <c r="H24" s="26"/>
      <c r="I24" s="30"/>
      <c r="J24" s="30"/>
    </row>
    <row r="25" spans="1:14" ht="15.75" x14ac:dyDescent="0.25">
      <c r="A25" s="29" t="s">
        <v>25</v>
      </c>
      <c r="B25" s="29"/>
      <c r="C25" s="29"/>
      <c r="D25" s="26"/>
      <c r="E25" s="26"/>
      <c r="F25" s="26"/>
      <c r="G25" s="26"/>
      <c r="H25" s="26"/>
      <c r="I25" s="30" t="s">
        <v>26</v>
      </c>
      <c r="J25" s="30"/>
    </row>
    <row r="36" spans="6:6" ht="15.75" x14ac:dyDescent="0.25">
      <c r="F36" s="13"/>
    </row>
  </sheetData>
  <mergeCells count="13">
    <mergeCell ref="A25:C25"/>
    <mergeCell ref="I25:J25"/>
    <mergeCell ref="I1:J1"/>
    <mergeCell ref="A23:B23"/>
    <mergeCell ref="A24:C24"/>
    <mergeCell ref="I24:J24"/>
    <mergeCell ref="A5:A6"/>
    <mergeCell ref="B3:J3"/>
    <mergeCell ref="B5:B6"/>
    <mergeCell ref="J5:J6"/>
    <mergeCell ref="C5:C6"/>
    <mergeCell ref="D5:F5"/>
    <mergeCell ref="G5:I5"/>
  </mergeCells>
  <pageMargins left="0.70866141732283472" right="0" top="0.59055118110236227" bottom="0" header="0.31496062992125984" footer="0.31496062992125984"/>
  <pageSetup paperSize="9" scale="55" orientation="portrait" r:id="rId1"/>
  <rowBreaks count="1" manualBreakCount="1">
    <brk id="25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2023-10-16T11:22:44Z</dcterms:modified>
</cp:coreProperties>
</file>